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E65C28E6-7914-4FB4-B076-EF766044FE9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scale">Sheet1!$Z$2:$Z$6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2" i="1" l="1"/>
  <c r="Y11" i="1"/>
  <c r="Y10" i="1"/>
  <c r="Y9" i="1"/>
  <c r="Y8" i="1"/>
  <c r="Y7" i="1"/>
  <c r="W8" i="1" l="1"/>
  <c r="W12" i="1"/>
  <c r="W11" i="1"/>
  <c r="W10" i="1"/>
  <c r="W9" i="1"/>
  <c r="W7" i="1"/>
  <c r="AD10" i="1" l="1"/>
  <c r="AE10" i="1" s="1"/>
  <c r="AD9" i="1"/>
  <c r="AD7" i="1"/>
  <c r="AD8" i="1"/>
  <c r="AD12" i="1"/>
  <c r="AE12" i="1" s="1"/>
  <c r="AD11" i="1"/>
  <c r="AE11" i="1" s="1"/>
  <c r="AE9" i="1" l="1"/>
  <c r="F58" i="1"/>
  <c r="E58" i="1"/>
  <c r="AE7" i="1"/>
  <c r="F56" i="1"/>
  <c r="E56" i="1"/>
  <c r="AE8" i="1"/>
  <c r="E57" i="1"/>
  <c r="F57" i="1"/>
</calcChain>
</file>

<file path=xl/sharedStrings.xml><?xml version="1.0" encoding="utf-8"?>
<sst xmlns="http://schemas.openxmlformats.org/spreadsheetml/2006/main" count="46" uniqueCount="46">
  <si>
    <t>ΕΠΑΓΓΕΛΜΑΤΙΚΟ «ΩΡΟΣΚΟΠΙΟ» ΚΑΤΑ HOLLAND</t>
  </si>
  <si>
    <t>Μου αρέσει να κατανοώ πράγματα σε βάθος</t>
  </si>
  <si>
    <t>1 = Διαφωνώ απόλυτα, 2 = Διαφωνώ, 3= Ούτε διαφωνώ, ούτε συμφωνώ, 4 = Συμφωνώ, 5=Συμφωνώ απόλυτα</t>
  </si>
  <si>
    <t>Μου αρέσει να φτιάχνω και να επιδιορθώνω  πράγματα</t>
  </si>
  <si>
    <t>Μου αρέσει να πηγαίνω σε καλλιτεχνικές εκθέσεις</t>
  </si>
  <si>
    <t>Μου αρέσει να χρησιμοποιώ τη φαντασία μου</t>
  </si>
  <si>
    <t>Μου αρέσει να συζητώ με άλλους ανθρώπους για διάφορα θέματα</t>
  </si>
  <si>
    <t>Μου αρέσει να βοηθάω τους ανθρώπους να αναπτύσσονται και να μαθαίνουν πράγματα</t>
  </si>
  <si>
    <t>Μου αρέσει να κάνουν οι άλλοι αυτό που τους ζητάω</t>
  </si>
  <si>
    <t>Οι άλλοι μπορούν να με εμπιστεύονται σχετικά με  τη διεκπεραίωση μιας εργασίας που μου έχουν αναθέσει</t>
  </si>
  <si>
    <t>Μου αρέσει να οργανώνω τους άλλους και να τους μεταδίδω τον ενθουσιασμό μου για ένα έργο</t>
  </si>
  <si>
    <t>Μου αρέσει να δουλεύω με αριθμούς</t>
  </si>
  <si>
    <t>Μου αρέσει να προσέχω τη λεπτομέρεια στη δουλειά μου</t>
  </si>
  <si>
    <t>Μου αρέσει να οργανώνω προγράμματα, ιδέες και ανθρώπους με κάθε δυνατή λεπτομέρεια</t>
  </si>
  <si>
    <t>Μου αρέσει να δίνω προσοχή στο τι θέλουν οι άλλοι</t>
  </si>
  <si>
    <t>Μου αρέσει να εκφράζομαι σε ένα κομμάτι χαρτί, μέσα από τη ζωγραφική, τη μουσική ή την κατασκευή πραγμάτων</t>
  </si>
  <si>
    <t>Μου αρέσει να βρίσκομαι σε πολύ καλή φόρμα</t>
  </si>
  <si>
    <t>Μου αρέσει να ασχολούμαι με πράγματα κοντά στη φύση</t>
  </si>
  <si>
    <t>Μου αρέσει να ξεχνώ τα πάντα όταν είμαι δημιουργικός/ή</t>
  </si>
  <si>
    <t>Μου αρέσει να δίνω τις δικές μου ερμηνείες, λύσεις σε προβλήματα</t>
  </si>
  <si>
    <t>Μου αρέσει να βοηθάω τους ανθρώπους</t>
  </si>
  <si>
    <t>Μου αρέσει να παίρνω αποφάσεις</t>
  </si>
  <si>
    <t>Μου αρέσει να υπάρχει προγραμματισμός και σαφής οργάνωση στη δουλειά</t>
  </si>
  <si>
    <t>Μου αρέσουν οι δραστηριότητες που απαιτούν τη δική μου ενέργεια και την ευελιξία μου</t>
  </si>
  <si>
    <t xml:space="preserve">Μ’ ενδιαφέρει περισσότερο με ποιον είμαι παρά που είμαι </t>
  </si>
  <si>
    <t>Μου αρέσει να ενημερώνομαι για καινούρια πράγματα</t>
  </si>
  <si>
    <t>Μου αρέσει η σκληρή σωματική δουλειά</t>
  </si>
  <si>
    <t>Μου αρέσει να ασχολούμαι με την επίλυση προβλημάτων</t>
  </si>
  <si>
    <t>Θεωρώ σημαντικό να έχω γύρω μου όμορφα και ασυνήθιστα πράγματα</t>
  </si>
  <si>
    <t xml:space="preserve">Μου αρέσει να φτιάχνω πράγματα με τα χέρια μου </t>
  </si>
  <si>
    <t>Μου αρέσει να θέτω ερωτήματα</t>
  </si>
  <si>
    <t>Νιώθω άνετα όταν δουλεύω με εργαλεία και μηχανές.</t>
  </si>
  <si>
    <t>Μου αρέσει να εξερευνώ νέες ιδέες</t>
  </si>
  <si>
    <t>Μου αρέσει να συναναστρέφομαι με ανθρώπους</t>
  </si>
  <si>
    <t>Μου αρέσει να πείθω και να επηρεάζω τους άλλους</t>
  </si>
  <si>
    <t>Μου αρέσει να διακινδυνεύω (να ρισκάρω)</t>
  </si>
  <si>
    <t>Πρακτικό</t>
  </si>
  <si>
    <t>Ερευνητικό</t>
  </si>
  <si>
    <t>Καλλιτεχνικό</t>
  </si>
  <si>
    <t>Κοινωνικό</t>
  </si>
  <si>
    <t>Επιχειρηματικό</t>
  </si>
  <si>
    <t>Οργανωτικό-Διοικητικό</t>
  </si>
  <si>
    <t>Επαγγέλματα που θα σου ταίριαζαν…</t>
  </si>
  <si>
    <t>Καπούλας Γιάννης &amp; Κυριτσόπουλος Δημήτρης 2017</t>
  </si>
  <si>
    <t>Μου αρέσει να διαφέρω από τους άλλους</t>
  </si>
  <si>
    <t>Μου αρέσει να μου δίνουν σαφείς οδηγίες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</si>
</sst>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b/>
      <sz val="18"/>
      <color rgb="FF000000"/>
      <name val="Aka-AcidGR5yearsold"/>
      <charset val="161"/>
    </font>
    <font>
      <sz val="20"/>
      <color theme="1"/>
      <name val="Aka-AcidGR5yearsold"/>
      <charset val="161"/>
    </font>
    <font>
      <sz val="18"/>
      <color theme="1"/>
      <name val="Aka-AcidGR5yearsold"/>
      <charset val="161"/>
    </font>
    <font>
      <sz val="10"/>
      <color theme="1"/>
      <name val="Arial Unicode MS"/>
      <family val="2"/>
      <charset val="161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0" xfId="0" applyFont="1" applyFill="1" applyAlignment="1">
      <alignment vertical="center"/>
    </xf>
    <xf numFmtId="0" fontId="0" fillId="2" borderId="0" xfId="0" applyFill="1"/>
    <xf numFmtId="0" fontId="4" fillId="2" borderId="0" xfId="0" applyFont="1" applyFill="1"/>
    <xf numFmtId="0" fontId="3" fillId="2" borderId="0" xfId="0" applyFont="1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5" fillId="0" borderId="0" xfId="0" applyFont="1"/>
    <xf numFmtId="0" fontId="1" fillId="0" borderId="0" xfId="0" applyFont="1" applyAlignment="1">
      <alignment vertical="center"/>
    </xf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6" fillId="2" borderId="0" xfId="0" applyFont="1" applyFill="1"/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/>
              <a:t>Όλα τα ενδιαφέροντα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Sheet1!$X$7:$X$12</c:f>
              <c:strCache>
                <c:ptCount val="6"/>
                <c:pt idx="0">
                  <c:v>Πρακτικό</c:v>
                </c:pt>
                <c:pt idx="1">
                  <c:v>Ερευνητικό</c:v>
                </c:pt>
                <c:pt idx="2">
                  <c:v>Καλλιτεχνικό</c:v>
                </c:pt>
                <c:pt idx="3">
                  <c:v>Κοινωνικό</c:v>
                </c:pt>
                <c:pt idx="4">
                  <c:v>Επιχειρηματικό</c:v>
                </c:pt>
                <c:pt idx="5">
                  <c:v>Οργανωτικό-Διοικητικό</c:v>
                </c:pt>
              </c:strCache>
            </c:strRef>
          </c:cat>
          <c:val>
            <c:numRef>
              <c:f>Sheet1!$Y$7:$Y$12</c:f>
              <c:numCache>
                <c:formatCode>General</c:formatCode>
                <c:ptCount val="6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AC-4089-BCC0-A7F933871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821952"/>
        <c:axId val="155823488"/>
      </c:radarChart>
      <c:catAx>
        <c:axId val="15582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55823488"/>
        <c:crosses val="autoZero"/>
        <c:auto val="1"/>
        <c:lblAlgn val="ctr"/>
        <c:lblOffset val="100"/>
        <c:noMultiLvlLbl val="0"/>
      </c:catAx>
      <c:valAx>
        <c:axId val="15582348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55821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/>
            </a:pPr>
            <a:r>
              <a:rPr lang="el-GR" sz="1400" b="0">
                <a:solidFill>
                  <a:schemeClr val="tx1">
                    <a:lumMod val="50000"/>
                    <a:lumOff val="50000"/>
                  </a:schemeClr>
                </a:solidFill>
              </a:rPr>
              <a:t>Κυριότερα</a:t>
            </a:r>
            <a:r>
              <a:rPr lang="el-GR" sz="1400" b="0" baseline="0">
                <a:solidFill>
                  <a:schemeClr val="tx1">
                    <a:lumMod val="50000"/>
                    <a:lumOff val="50000"/>
                  </a:schemeClr>
                </a:solidFill>
              </a:rPr>
              <a:t> ενδιαφέροντα</a:t>
            </a:r>
            <a:endParaRPr lang="el-GR" sz="1400" b="0">
              <a:solidFill>
                <a:schemeClr val="tx1">
                  <a:lumMod val="50000"/>
                  <a:lumOff val="50000"/>
                </a:schemeClr>
              </a:solidFill>
            </a:endParaRP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Sheet1!$AD$7:$AD$9</c:f>
              <c:strCache>
                <c:ptCount val="3"/>
                <c:pt idx="0">
                  <c:v>Πρακτικό</c:v>
                </c:pt>
                <c:pt idx="1">
                  <c:v>Ερευνητικό</c:v>
                </c:pt>
                <c:pt idx="2">
                  <c:v>Καλλιτεχνικό</c:v>
                </c:pt>
              </c:strCache>
            </c:strRef>
          </c:cat>
          <c:val>
            <c:numRef>
              <c:f>Sheet1!$AE$7:$AE$9</c:f>
              <c:numCache>
                <c:formatCode>General</c:formatCode>
                <c:ptCount val="3"/>
                <c:pt idx="0">
                  <c:v>6</c:v>
                </c:pt>
                <c:pt idx="1">
                  <c:v>6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C4-4A51-846D-EBB2728EC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300608"/>
        <c:axId val="157302144"/>
      </c:radarChart>
      <c:catAx>
        <c:axId val="15730060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l-GR"/>
          </a:p>
        </c:txPr>
        <c:crossAx val="157302144"/>
        <c:crosses val="autoZero"/>
        <c:auto val="1"/>
        <c:lblAlgn val="ctr"/>
        <c:lblOffset val="100"/>
        <c:noMultiLvlLbl val="0"/>
      </c:catAx>
      <c:valAx>
        <c:axId val="157302144"/>
        <c:scaling>
          <c:orientation val="minMax"/>
        </c:scaling>
        <c:delete val="1"/>
        <c:axPos val="l"/>
        <c:numFmt formatCode="General" sourceLinked="1"/>
        <c:majorTickMark val="cross"/>
        <c:minorTickMark val="none"/>
        <c:tickLblPos val="nextTo"/>
        <c:crossAx val="157300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39</xdr:row>
      <xdr:rowOff>19049</xdr:rowOff>
    </xdr:from>
    <xdr:to>
      <xdr:col>6</xdr:col>
      <xdr:colOff>95250</xdr:colOff>
      <xdr:row>53</xdr:row>
      <xdr:rowOff>117474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39</xdr:row>
      <xdr:rowOff>47624</xdr:rowOff>
    </xdr:from>
    <xdr:to>
      <xdr:col>12</xdr:col>
      <xdr:colOff>590550</xdr:colOff>
      <xdr:row>53</xdr:row>
      <xdr:rowOff>104775</xdr:rowOff>
    </xdr:to>
    <xdr:graphicFrame macro="">
      <xdr:nvGraphicFramePr>
        <xdr:cNvPr id="10" name="9 - Γράφημα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1"/>
  <sheetViews>
    <sheetView tabSelected="1" workbookViewId="0">
      <selection activeCell="N3" sqref="N3"/>
    </sheetView>
  </sheetViews>
  <sheetFormatPr defaultRowHeight="15"/>
  <cols>
    <col min="1" max="1" width="3.7109375" customWidth="1"/>
    <col min="5" max="5" width="12.42578125" bestFit="1" customWidth="1"/>
    <col min="14" max="22" width="8.7109375" style="8"/>
    <col min="23" max="23" width="8.7109375" style="14"/>
    <col min="24" max="24" width="20" customWidth="1"/>
    <col min="26" max="26" width="14.42578125" customWidth="1"/>
    <col min="30" max="30" width="22.28515625" bestFit="1" customWidth="1"/>
  </cols>
  <sheetData>
    <row r="1" spans="1:31" ht="25.5">
      <c r="A1" s="1"/>
      <c r="B1" s="2"/>
      <c r="C1" s="2"/>
      <c r="D1" s="3" t="s">
        <v>0</v>
      </c>
      <c r="E1" s="2"/>
      <c r="F1" s="4"/>
      <c r="G1" s="2"/>
      <c r="H1" s="2"/>
      <c r="I1" s="2"/>
      <c r="J1" s="2"/>
      <c r="K1" s="2"/>
      <c r="L1" s="2"/>
      <c r="M1" s="2"/>
    </row>
    <row r="2" spans="1:31">
      <c r="A2" s="7"/>
      <c r="B2" s="7"/>
      <c r="C2" s="7" t="s">
        <v>2</v>
      </c>
      <c r="D2" s="7"/>
      <c r="E2" s="7"/>
      <c r="F2" s="7"/>
      <c r="G2" s="7"/>
      <c r="H2" s="7"/>
      <c r="I2" s="7"/>
      <c r="J2" s="7"/>
      <c r="K2" s="7"/>
      <c r="L2" s="7"/>
      <c r="M2" s="7"/>
      <c r="Z2">
        <v>1</v>
      </c>
    </row>
    <row r="3" spans="1:3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Z3">
        <v>2</v>
      </c>
    </row>
    <row r="4" spans="1:31">
      <c r="A4" s="5">
        <v>1</v>
      </c>
      <c r="B4" s="5" t="s">
        <v>3</v>
      </c>
      <c r="C4" s="5"/>
      <c r="D4" s="5"/>
      <c r="E4" s="5"/>
      <c r="F4" s="5"/>
      <c r="G4" s="5"/>
      <c r="H4" s="5"/>
      <c r="I4" s="5"/>
      <c r="J4" s="5"/>
      <c r="K4" s="5"/>
      <c r="L4" s="5"/>
      <c r="M4" s="5">
        <v>1</v>
      </c>
      <c r="Z4">
        <v>3</v>
      </c>
    </row>
    <row r="5" spans="1:31">
      <c r="A5" s="6">
        <v>2</v>
      </c>
      <c r="B5" s="6" t="s">
        <v>1</v>
      </c>
      <c r="C5" s="6"/>
      <c r="D5" s="6"/>
      <c r="E5" s="6"/>
      <c r="F5" s="6"/>
      <c r="G5" s="6"/>
      <c r="H5" s="6"/>
      <c r="I5" s="6"/>
      <c r="J5" s="6"/>
      <c r="K5" s="6"/>
      <c r="L5" s="6"/>
      <c r="M5" s="6">
        <v>1</v>
      </c>
      <c r="Z5">
        <v>4</v>
      </c>
    </row>
    <row r="6" spans="1:31">
      <c r="A6" s="5">
        <v>3</v>
      </c>
      <c r="B6" s="5" t="s">
        <v>4</v>
      </c>
      <c r="C6" s="5"/>
      <c r="D6" s="5"/>
      <c r="E6" s="5"/>
      <c r="F6" s="5"/>
      <c r="G6" s="5"/>
      <c r="H6" s="5"/>
      <c r="I6" s="5"/>
      <c r="J6" s="5"/>
      <c r="K6" s="5"/>
      <c r="L6" s="5"/>
      <c r="M6" s="5">
        <v>1</v>
      </c>
      <c r="Z6">
        <v>5</v>
      </c>
    </row>
    <row r="7" spans="1:31">
      <c r="A7" s="6">
        <v>4</v>
      </c>
      <c r="B7" s="6" t="s">
        <v>5</v>
      </c>
      <c r="C7" s="6"/>
      <c r="D7" s="6"/>
      <c r="E7" s="6"/>
      <c r="F7" s="6"/>
      <c r="G7" s="6"/>
      <c r="H7" s="6"/>
      <c r="I7" s="6"/>
      <c r="J7" s="6"/>
      <c r="K7" s="6"/>
      <c r="L7" s="6"/>
      <c r="M7" s="6">
        <v>1</v>
      </c>
      <c r="W7" s="15">
        <f>RANK(Y7,Y$7:Y$12)+COUNTIF(Y$7:Y7,"="&amp;Y7)-1</f>
        <v>1</v>
      </c>
      <c r="X7" t="s">
        <v>36</v>
      </c>
      <c r="Y7">
        <f>(M4+M19+M20+M29+M32+M34)</f>
        <v>6</v>
      </c>
      <c r="AC7">
        <v>1</v>
      </c>
      <c r="AD7" t="str">
        <f>IFERROR(VLOOKUP(AC7,W$7:Y$12,2,FALSE),VLOOKUP(AC7,W$7:Y$12,2,TRUE))</f>
        <v>Πρακτικό</v>
      </c>
      <c r="AE7">
        <f>IFERROR(VLOOKUP(AD7,X$7:Z$12,2,FALSE),VLOOKUP(AD7,X$7:Z$12,2,TRUE))</f>
        <v>6</v>
      </c>
    </row>
    <row r="8" spans="1:31">
      <c r="A8" s="5">
        <v>5</v>
      </c>
      <c r="B8" s="5" t="s">
        <v>6</v>
      </c>
      <c r="C8" s="5"/>
      <c r="D8" s="5"/>
      <c r="E8" s="5"/>
      <c r="F8" s="5"/>
      <c r="G8" s="5"/>
      <c r="H8" s="5"/>
      <c r="I8" s="5"/>
      <c r="J8" s="5"/>
      <c r="K8" s="5"/>
      <c r="L8" s="5"/>
      <c r="M8" s="5">
        <v>1</v>
      </c>
      <c r="W8" s="15">
        <f>RANK(Y8,Y$7:Y$12)+COUNTIF(Y$7:Y8,"="&amp;Y8)-1</f>
        <v>2</v>
      </c>
      <c r="X8" t="s">
        <v>37</v>
      </c>
      <c r="Y8">
        <f>(M5+M22+M28+M30+M33+M36)</f>
        <v>6</v>
      </c>
      <c r="AC8">
        <v>2</v>
      </c>
      <c r="AD8" t="str">
        <f t="shared" ref="AD8:AE12" si="0">IFERROR(VLOOKUP(AC8,W$7:Y$12,2,FALSE),VLOOKUP(AC8,W$7:Y$12,2,TRUE))</f>
        <v>Ερευνητικό</v>
      </c>
      <c r="AE8">
        <f t="shared" si="0"/>
        <v>6</v>
      </c>
    </row>
    <row r="9" spans="1:31">
      <c r="A9" s="6">
        <v>6</v>
      </c>
      <c r="B9" s="6" t="s">
        <v>7</v>
      </c>
      <c r="C9" s="6"/>
      <c r="D9" s="6"/>
      <c r="E9" s="6"/>
      <c r="F9" s="6"/>
      <c r="G9" s="6"/>
      <c r="H9" s="6"/>
      <c r="I9" s="6"/>
      <c r="J9" s="6"/>
      <c r="K9" s="6"/>
      <c r="L9" s="6"/>
      <c r="M9" s="6">
        <v>1</v>
      </c>
      <c r="W9" s="15">
        <f>RANK(Y9,Y$7:Y$12)+COUNTIF(Y$7:Y9,"="&amp;Y9)-1</f>
        <v>3</v>
      </c>
      <c r="X9" t="s">
        <v>38</v>
      </c>
      <c r="Y9">
        <f>(M6+M7+M18+M21+M31+M35)</f>
        <v>6</v>
      </c>
      <c r="AC9">
        <v>3</v>
      </c>
      <c r="AD9" t="str">
        <f t="shared" si="0"/>
        <v>Καλλιτεχνικό</v>
      </c>
      <c r="AE9">
        <f t="shared" si="0"/>
        <v>6</v>
      </c>
    </row>
    <row r="10" spans="1:31">
      <c r="A10" s="5">
        <v>7</v>
      </c>
      <c r="B10" s="5" t="s">
        <v>8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>
        <v>1</v>
      </c>
      <c r="W10" s="15">
        <f>RANK(Y10,Y$7:Y$12)+COUNTIF(Y$7:Y10,"="&amp;Y10)-1</f>
        <v>4</v>
      </c>
      <c r="X10" t="s">
        <v>39</v>
      </c>
      <c r="Y10">
        <f>(M8+M9+M17+M23+M27+M37)</f>
        <v>6</v>
      </c>
      <c r="AC10">
        <v>4</v>
      </c>
      <c r="AD10" t="str">
        <f t="shared" si="0"/>
        <v>Κοινωνικό</v>
      </c>
      <c r="AE10">
        <f t="shared" si="0"/>
        <v>6</v>
      </c>
    </row>
    <row r="11" spans="1:31">
      <c r="A11" s="6">
        <v>8</v>
      </c>
      <c r="B11" s="6" t="s">
        <v>45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>
        <v>1</v>
      </c>
      <c r="W11" s="15">
        <f>RANK(Y11,Y$7:Y$12)+COUNTIF(Y$7:Y11,"="&amp;Y11)-1</f>
        <v>5</v>
      </c>
      <c r="X11" t="s">
        <v>40</v>
      </c>
      <c r="Y11">
        <f>(M10+M13+M24+M26+M38+M39)</f>
        <v>6</v>
      </c>
      <c r="AC11">
        <v>5</v>
      </c>
      <c r="AD11" t="str">
        <f t="shared" si="0"/>
        <v>Επιχειρηματικό</v>
      </c>
      <c r="AE11">
        <f t="shared" si="0"/>
        <v>6</v>
      </c>
    </row>
    <row r="12" spans="1:31">
      <c r="A12" s="5">
        <v>9</v>
      </c>
      <c r="B12" s="5" t="s">
        <v>9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>
        <v>1</v>
      </c>
      <c r="W12" s="15">
        <f>RANK(Y12,Y$7:Y$12)+COUNTIF(Y$7:Y12,"="&amp;Y12)-1</f>
        <v>6</v>
      </c>
      <c r="X12" t="s">
        <v>41</v>
      </c>
      <c r="Y12">
        <f>(M11+M12+M14+M15+M16+M25)</f>
        <v>6</v>
      </c>
      <c r="AC12">
        <v>6</v>
      </c>
      <c r="AD12" t="str">
        <f t="shared" si="0"/>
        <v>Οργανωτικό-Διοικητικό</v>
      </c>
      <c r="AE12">
        <f t="shared" si="0"/>
        <v>6</v>
      </c>
    </row>
    <row r="13" spans="1:31">
      <c r="A13" s="6">
        <v>10</v>
      </c>
      <c r="B13" s="6" t="s">
        <v>10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>
        <v>1</v>
      </c>
    </row>
    <row r="14" spans="1:31">
      <c r="A14" s="5">
        <v>11</v>
      </c>
      <c r="B14" s="5" t="s">
        <v>11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>
        <v>1</v>
      </c>
    </row>
    <row r="15" spans="1:31">
      <c r="A15" s="6">
        <v>12</v>
      </c>
      <c r="B15" s="6" t="s">
        <v>12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>
        <v>1</v>
      </c>
      <c r="Y15" s="9"/>
      <c r="Z15" s="9"/>
    </row>
    <row r="16" spans="1:31">
      <c r="A16" s="5">
        <v>13</v>
      </c>
      <c r="B16" s="5" t="s">
        <v>13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>
        <v>1</v>
      </c>
      <c r="Y16" s="9"/>
      <c r="Z16" s="9"/>
    </row>
    <row r="17" spans="1:26">
      <c r="A17" s="6">
        <v>14</v>
      </c>
      <c r="B17" s="6" t="s">
        <v>14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>
        <v>1</v>
      </c>
      <c r="Y17" s="9"/>
      <c r="Z17" s="9"/>
    </row>
    <row r="18" spans="1:26">
      <c r="A18" s="5">
        <v>15</v>
      </c>
      <c r="B18" s="5" t="s">
        <v>15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>
        <v>1</v>
      </c>
    </row>
    <row r="19" spans="1:26">
      <c r="A19" s="6">
        <v>16</v>
      </c>
      <c r="B19" s="6" t="s">
        <v>16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>
        <v>1</v>
      </c>
    </row>
    <row r="20" spans="1:26">
      <c r="A20" s="5">
        <v>17</v>
      </c>
      <c r="B20" s="5" t="s">
        <v>17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>
        <v>1</v>
      </c>
      <c r="X20" s="13"/>
      <c r="Y20" s="10"/>
    </row>
    <row r="21" spans="1:26">
      <c r="A21" s="6">
        <v>18</v>
      </c>
      <c r="B21" s="6" t="s">
        <v>18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>
        <v>1</v>
      </c>
    </row>
    <row r="22" spans="1:26">
      <c r="A22" s="5">
        <v>19</v>
      </c>
      <c r="B22" s="5" t="s">
        <v>19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>
        <v>1</v>
      </c>
    </row>
    <row r="23" spans="1:26">
      <c r="A23" s="6">
        <v>20</v>
      </c>
      <c r="B23" s="6" t="s">
        <v>20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>
        <v>1</v>
      </c>
    </row>
    <row r="24" spans="1:26">
      <c r="A24" s="5">
        <v>21</v>
      </c>
      <c r="B24" s="5" t="s">
        <v>21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>
        <v>1</v>
      </c>
    </row>
    <row r="25" spans="1:26">
      <c r="A25" s="6">
        <v>22</v>
      </c>
      <c r="B25" s="6" t="s">
        <v>22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>
        <v>1</v>
      </c>
    </row>
    <row r="26" spans="1:26">
      <c r="A26" s="5">
        <v>23</v>
      </c>
      <c r="B26" s="5" t="s">
        <v>23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>
        <v>1</v>
      </c>
    </row>
    <row r="27" spans="1:26">
      <c r="A27" s="6">
        <v>24</v>
      </c>
      <c r="B27" s="6" t="s">
        <v>24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>
        <v>1</v>
      </c>
    </row>
    <row r="28" spans="1:26">
      <c r="A28" s="5">
        <v>25</v>
      </c>
      <c r="B28" s="5" t="s">
        <v>25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>
        <v>1</v>
      </c>
    </row>
    <row r="29" spans="1:26">
      <c r="A29" s="6">
        <v>26</v>
      </c>
      <c r="B29" s="6" t="s">
        <v>26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>
        <v>1</v>
      </c>
    </row>
    <row r="30" spans="1:26">
      <c r="A30" s="5">
        <v>27</v>
      </c>
      <c r="B30" s="5" t="s">
        <v>27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>
        <v>1</v>
      </c>
    </row>
    <row r="31" spans="1:26">
      <c r="A31" s="6">
        <v>28</v>
      </c>
      <c r="B31" s="6" t="s">
        <v>28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>
        <v>1</v>
      </c>
    </row>
    <row r="32" spans="1:26">
      <c r="A32" s="5">
        <v>29</v>
      </c>
      <c r="B32" s="5" t="s">
        <v>29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>
        <v>1</v>
      </c>
    </row>
    <row r="33" spans="1:23">
      <c r="A33" s="6">
        <v>30</v>
      </c>
      <c r="B33" s="6" t="s">
        <v>30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>
        <v>1</v>
      </c>
    </row>
    <row r="34" spans="1:23">
      <c r="A34" s="5">
        <v>31</v>
      </c>
      <c r="B34" s="5" t="s">
        <v>31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>
        <v>1</v>
      </c>
    </row>
    <row r="35" spans="1:23">
      <c r="A35" s="6">
        <v>32</v>
      </c>
      <c r="B35" s="6" t="s">
        <v>44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>
        <v>1</v>
      </c>
    </row>
    <row r="36" spans="1:23">
      <c r="A36" s="5">
        <v>33</v>
      </c>
      <c r="B36" s="5" t="s">
        <v>32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>
        <v>1</v>
      </c>
    </row>
    <row r="37" spans="1:23">
      <c r="A37" s="6">
        <v>34</v>
      </c>
      <c r="B37" s="6" t="s">
        <v>33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>
        <v>1</v>
      </c>
    </row>
    <row r="38" spans="1:23">
      <c r="A38" s="5">
        <v>35</v>
      </c>
      <c r="B38" s="5" t="s">
        <v>34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>
        <v>1</v>
      </c>
    </row>
    <row r="39" spans="1:23">
      <c r="A39" s="6">
        <v>36</v>
      </c>
      <c r="B39" s="6" t="s">
        <v>35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>
        <v>1</v>
      </c>
    </row>
    <row r="40" spans="1:23" s="8" customFormat="1">
      <c r="W40" s="14"/>
    </row>
    <row r="41" spans="1:23" s="8" customFormat="1">
      <c r="W41" s="14"/>
    </row>
    <row r="42" spans="1:23" s="8" customFormat="1">
      <c r="W42" s="14"/>
    </row>
    <row r="43" spans="1:23" s="8" customFormat="1">
      <c r="W43" s="14"/>
    </row>
    <row r="44" spans="1:23" s="8" customFormat="1">
      <c r="W44" s="14"/>
    </row>
    <row r="45" spans="1:23" s="8" customFormat="1">
      <c r="W45" s="14"/>
    </row>
    <row r="46" spans="1:23" s="8" customFormat="1">
      <c r="W46" s="14"/>
    </row>
    <row r="47" spans="1:23" s="8" customFormat="1">
      <c r="W47" s="14"/>
    </row>
    <row r="48" spans="1:23" s="8" customFormat="1">
      <c r="W48" s="14"/>
    </row>
    <row r="49" spans="1:23" s="8" customFormat="1">
      <c r="W49" s="14"/>
    </row>
    <row r="50" spans="1:23" s="8" customFormat="1">
      <c r="W50" s="14"/>
    </row>
    <row r="51" spans="1:23" s="8" customFormat="1">
      <c r="W51" s="14"/>
    </row>
    <row r="52" spans="1:23" s="8" customFormat="1">
      <c r="W52" s="14"/>
    </row>
    <row r="53" spans="1:23" s="8" customFormat="1">
      <c r="W53" s="14"/>
    </row>
    <row r="54" spans="1:23" s="8" customFormat="1">
      <c r="W54" s="14"/>
    </row>
    <row r="55" spans="1:23" s="8" customFormat="1">
      <c r="A55" s="2"/>
      <c r="B55" s="2"/>
      <c r="C55" s="2"/>
      <c r="D55" s="2"/>
      <c r="E55" s="2"/>
      <c r="F55" s="16" t="s">
        <v>42</v>
      </c>
      <c r="G55" s="2"/>
      <c r="H55" s="2"/>
      <c r="I55" s="2"/>
      <c r="J55" s="2"/>
      <c r="K55" s="2"/>
      <c r="L55" s="2"/>
      <c r="M55" s="2"/>
      <c r="W55" s="14"/>
    </row>
    <row r="56" spans="1:23" s="8" customFormat="1" ht="12.75" customHeight="1">
      <c r="A56" s="2"/>
      <c r="B56" s="2"/>
      <c r="C56" s="2"/>
      <c r="D56" s="2"/>
      <c r="E56" s="16" t="str">
        <f>AD7</f>
        <v>Πρακτικό</v>
      </c>
      <c r="F56" s="12" t="str">
        <f>IF(AD7="Πρακτικό","Αρχιτέκτονας-Σεφ-Μουσικός-Χορευτής-Φωτογράφος",IF(AD7="Ερευνητικό","Χημικός-Μαθηματικός-Φυσικός-Φαρμακοποιός",IF(AD7="Καλλιτεχνικό","Χορευτής-ζωγράφος-Μουσικός-Γραφίστας",IF(AD7="Κοινωνικό","Κληρικός-Εξυπηρέτηση πελατών-Ψυχολόγος-Κοινωνιολόγος",IF(AD7="Επιχειρηματικό","Επιχειρηματίας-Κτηματομεσίτης-Δημόσιες σχέσεις","Βιβλιοθηκονόμος-Μηχανικοί πληροφορικής-καθηγητής μαθηματικών-Μηχανικός")))))</f>
        <v>Αρχιτέκτονας-Σεφ-Μουσικός-Χορευτής-Φωτογράφος</v>
      </c>
      <c r="G56" s="11"/>
      <c r="H56" s="2"/>
      <c r="I56" s="2"/>
      <c r="J56" s="2"/>
      <c r="K56" s="2"/>
      <c r="L56" s="2"/>
      <c r="M56" s="2"/>
      <c r="W56" s="14"/>
    </row>
    <row r="57" spans="1:23" s="8" customFormat="1">
      <c r="A57" s="2"/>
      <c r="B57" s="2"/>
      <c r="C57" s="2"/>
      <c r="D57" s="2"/>
      <c r="E57" s="16" t="str">
        <f t="shared" ref="E57:E58" si="1">AD8</f>
        <v>Ερευνητικό</v>
      </c>
      <c r="F57" s="2" t="str">
        <f>IF(AD8="Πρακτικό","Αρχιτέκτονας-Σεφ-Μουσικός-Χορευτής-Φωτογράφος",IF(AD8="Ερευνητικό","Χημικός-Μαθηματικός-Φυσικός-Φαρμακοποιός",IF(AD8="Καλλιτεχνικό","Χορευτής-ζωγράφος-Μουσικός-Γραφίστας",IF(AD8="Κοινωνικό","Κληρικός-Εξυπηρέτηση πελατών-Ψυχολόγος-Κοινωνιολόγος",IF(AD8="Επιχειρηματικό","Επιχειρηματίας-Κτηματομεσίτης-Δημόσιες σχέσεις","Βιβλιοθηκονόμος-Μηχανικοί πληροφορικής-καθηγητής μαθηματικών-Μηχανικός")))))</f>
        <v>Χημικός-Μαθηματικός-Φυσικός-Φαρμακοποιός</v>
      </c>
      <c r="G57" s="2"/>
      <c r="H57" s="2"/>
      <c r="I57" s="2"/>
      <c r="J57" s="2"/>
      <c r="K57" s="2"/>
      <c r="L57" s="2"/>
      <c r="M57" s="2"/>
      <c r="W57" s="14"/>
    </row>
    <row r="58" spans="1:23" s="8" customFormat="1">
      <c r="A58" s="2"/>
      <c r="B58" s="2"/>
      <c r="C58" s="2"/>
      <c r="D58" s="2"/>
      <c r="E58" s="16" t="str">
        <f t="shared" si="1"/>
        <v>Καλλιτεχνικό</v>
      </c>
      <c r="F58" s="2" t="str">
        <f>IF(AD9="Πρακτικό","Αρχιτέκτονας-Σεφ-Μουσικός-Χορευτής-Φωτογράφος",IF(AD9="Ερευνητικό","Χημικός-Μαθηματικός-Φυσικός-Φαρμακοποιός",IF(AD9="Καλλιτεχνικό","Χορευτής-ζωγράφος-Μουσικός-Γραφίστας",IF(AD9="Κοινωνικό","Κληρικός-Εξυπηρέτηση πελατών-Ψυχολόγος-Κοινωνιολόγος",IF(AD9="Επιχειρηματικό","Επιχειρηματίας-Κτηματομεσίτης-Δημόσιες σχέσεις","Βιβλιοθηκονόμος-Μηχανικοί πληροφορικής-καθηγητής μαθηματικών-Μηχανικός")))))</f>
        <v>Χορευτής-ζωγράφος-Μουσικός-Γραφίστας</v>
      </c>
      <c r="G58" s="2"/>
      <c r="H58" s="2"/>
      <c r="I58" s="2"/>
      <c r="J58" s="2"/>
      <c r="K58" s="2"/>
      <c r="L58" s="2"/>
      <c r="M58" s="2"/>
      <c r="W58" s="14"/>
    </row>
    <row r="59" spans="1:23" s="8" customFormat="1">
      <c r="W59" s="14"/>
    </row>
    <row r="60" spans="1:23" s="8" customFormat="1">
      <c r="F60" s="8" t="s">
        <v>43</v>
      </c>
      <c r="W60" s="14"/>
    </row>
    <row r="61" spans="1:23" s="8" customFormat="1">
      <c r="W61" s="14"/>
    </row>
    <row r="62" spans="1:23" s="8" customFormat="1">
      <c r="W62" s="14"/>
    </row>
    <row r="63" spans="1:23" s="8" customFormat="1">
      <c r="W63" s="14"/>
    </row>
    <row r="64" spans="1:23" s="8" customFormat="1">
      <c r="W64" s="14"/>
    </row>
    <row r="65" spans="23:23" s="8" customFormat="1">
      <c r="W65" s="14"/>
    </row>
    <row r="66" spans="23:23" s="8" customFormat="1">
      <c r="W66" s="14"/>
    </row>
    <row r="67" spans="23:23" s="8" customFormat="1">
      <c r="W67" s="14"/>
    </row>
    <row r="68" spans="23:23" s="8" customFormat="1">
      <c r="W68" s="14"/>
    </row>
    <row r="69" spans="23:23" s="8" customFormat="1">
      <c r="W69" s="14"/>
    </row>
    <row r="70" spans="23:23" s="8" customFormat="1">
      <c r="W70" s="14"/>
    </row>
    <row r="71" spans="23:23" s="8" customFormat="1">
      <c r="W71" s="14"/>
    </row>
  </sheetData>
  <dataValidations count="1">
    <dataValidation type="list" allowBlank="1" showInputMessage="1" showErrorMessage="1" sqref="M4:M39" xr:uid="{00000000-0002-0000-0000-000000000000}">
      <formula1>scale</formula1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Sheet1</vt:lpstr>
      <vt:lpstr>scale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2025-02-15T16:55:19Z</dcterms:modified>
</cp:coreProperties>
</file>